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33204b286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照合一覧" sheetId="1" r:id="Rd9eb595be9fc425c"/>
    <x:sheet xmlns:r="http://schemas.openxmlformats.org/officeDocument/2006/relationships" name="会社帳票" sheetId="2" r:id="Rf60a9ca9ec1c44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00"/>
  </x:numFmts>
  <x:fonts count="4">
    <x:font>
      <x:sz val="11"/>
      <x:name val="Carlito"/>
    </x:font>
    <x:font>
      <x:sz val="11"/>
      <x:color rgb="FF163453"/>
      <x:name val="Yu Gothic"/>
    </x:font>
    <x:font>
      <x:b/>
      <x:sz val="16"/>
      <x:color rgb="FF163453"/>
      <x:name val="Yu Gothic"/>
    </x:font>
    <x:font>
      <x:b/>
      <x:sz val="11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173A62"/>
      </x:patternFill>
    </x:fill>
    <x:fill>
      <x:patternFill patternType="solid">
        <x:fgColor rgb="FFFFF5D7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4E0EC"/>
      </x:bottom>
      <x:diagonal/>
    </x:border>
    <x:border>
      <x:left/>
      <x:right/>
      <x:top style="thin">
        <x:color rgb="FFD4E0EC"/>
      </x:top>
      <x:bottom style="thin">
        <x:color rgb="FFD4E0EC"/>
      </x:bottom>
      <x:diagonal/>
    </x:border>
    <x:border>
      <x:left/>
      <x:right/>
      <x:top style="thin">
        <x:color rgb="FFD4E0EC"/>
      </x:top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vertical="center"/>
    </x:xf>
    <x:xf numFmtId="202" fontId="1" fillId="0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163453"/>
      </x:font>
    </x:dxf>
    <x:dxf>
      <x:font>
        <x:b/>
        <x:color rgb="FF784500"/>
      </x:font>
      <x:fill>
        <x:patternFill patternType="solid">
          <x:bgColor rgb="FFFFE9B3"/>
        </x:patternFill>
      </x:fill>
    </x:dxf>
    <x:dxf>
      <x:font>
        <x:color rgb="FF784500"/>
      </x:font>
      <x:fill>
        <x:patternFill patternType="solid">
          <x:bgColor rgb="FFFFF5D7"/>
        </x:patternFill>
      </x:fill>
    </x:dxf>
    <x:dxf>
      <x:font>
        <x:color rgb="FF7845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93dea7c764733" /><Relationship Type="http://schemas.openxmlformats.org/officeDocument/2006/relationships/theme" Target="/xl/theme/theme1.xml" Id="R869971dfe1db4e8a" /><Relationship Type="http://schemas.openxmlformats.org/officeDocument/2006/relationships/sharedStrings" Target="/xl/sharedStrings.xml" Id="R02fb9b5240a44ee1" /><Relationship Type="http://schemas.openxmlformats.org/officeDocument/2006/relationships/worksheet" Target="/xl/worksheets/sheet1.xml" Id="Rd9eb595be9fc425c" /><Relationship Type="http://schemas.openxmlformats.org/officeDocument/2006/relationships/worksheet" Target="/xl/worksheets/sheet2.xml" Id="Rf60a9ca9ec1c44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4.75" hidden="0" customWidth="1"/>
    <x:col min="3" max="3" width="14.380000114440918" hidden="0" customWidth="1"/>
    <x:col min="4" max="4" width="10.75" hidden="0" customWidth="1"/>
    <x:col min="5" max="5" width="10.75" hidden="0" customWidth="1"/>
    <x:col min="6" max="6" width="25.6299991607666" hidden="0" customWidth="1"/>
    <x:col min="7" max="7" width="13.130000114440918" hidden="0" customWidth="1"/>
    <x:col min="8" max="8" width="13.130000114440918" hidden="0" customWidth="1"/>
    <x:col min="9" max="9" width="12.5" hidden="0" customWidth="1"/>
    <x:col min="10" max="10" width="14.380000114440918" hidden="0" customWidth="1"/>
    <x:col min="11" max="11" width="14.380000114440918" hidden="0" customWidth="1"/>
    <x:col min="12" max="12" width="26.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材料受入票の照合一覧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 t="str">
        <x:v>練習用・すべて架空のデータ。読取例と人の照合を学ぶ見本です。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原本：source-form.pdf／P01／A事務所 照明交換／2026年10月27日。表題・工事名・日付・記入者も原本と照合してください。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黄色の欄に確認結果を入力。値・単位・確認者・確認日・根拠がそろうまで確認済みになりません。備考は単位不要です。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2" customHeight="1">
      <x:c r="A7" s="7" t="str">
        <x:v>原本位置</x:v>
      </x:c>
      <x:c r="B7" s="7" t="str">
        <x:v>項目</x:v>
      </x:c>
      <x:c r="C7" s="7" t="str">
        <x:v>読取文字</x:v>
      </x:c>
      <x:c r="D7" s="7" t="str">
        <x:v>数量候補</x:v>
      </x:c>
      <x:c r="E7" s="7" t="str">
        <x:v>単位候補</x:v>
      </x:c>
      <x:c r="F7" s="7" t="str">
        <x:v>未確認の理由</x:v>
      </x:c>
      <x:c r="G7" s="7" t="str">
        <x:v>確認後の値</x:v>
      </x:c>
      <x:c r="H7" s="7" t="str">
        <x:v>確認後の単位</x:v>
      </x:c>
      <x:c r="I7" s="7" t="str">
        <x:v>照合状態</x:v>
      </x:c>
      <x:c r="J7" s="7" t="str">
        <x:v>確認者</x:v>
      </x:c>
      <x:c r="K7" s="7" t="str">
        <x:v>確認日</x:v>
      </x:c>
      <x:c r="L7" s="7" t="str">
        <x:v>確認根拠</x:v>
      </x:c>
    </x:row>
    <x:row r="8" ht="42" customHeight="1">
      <x:c r="A8" s="11" t="str">
        <x:v>P01・01行</x:v>
      </x:c>
      <x:c r="B8" s="11" t="str">
        <x:v>照明器具</x:v>
      </x:c>
      <x:c r="C8" s="11" t="str">
        <x:v>6 台</x:v>
      </x:c>
      <x:c r="D8" s="17" t="n">
        <x:v>6</x:v>
      </x:c>
      <x:c r="E8" s="11" t="str">
        <x:v>台</x:v>
      </x:c>
      <x:c r="F8" s="11" t="str"/>
      <x:c r="G8" s="20"/>
      <x:c r="H8" s="14"/>
      <x:c r="I8" s="11" t="str">
        <x:f>IF(COUNTA(G8:H8,J8:L8)=0,"未照合",IF(AND(ISNUMBER(G8),H8&lt;&gt;"",J8&lt;&gt;"",ISNUMBER(K8),L8&lt;&gt;""),"確認済み","要確認"))</x:f>
        <x:v>未照合</x:v>
      </x:c>
      <x:c r="J8" s="14"/>
      <x:c r="K8" s="23"/>
      <x:c r="L8" s="14"/>
    </x:row>
    <x:row r="9" ht="42" customHeight="1">
      <x:c r="A9" s="12" t="str">
        <x:v>P01・02行</x:v>
      </x:c>
      <x:c r="B9" s="12" t="str">
        <x:v>固定金具</x:v>
      </x:c>
      <x:c r="C9" s="12" t="str">
        <x:v>1□ 個</x:v>
      </x:c>
      <x:c r="D9" s="18"/>
      <x:c r="E9" s="12" t="str">
        <x:v>個</x:v>
      </x:c>
      <x:c r="F9" s="12" t="str">
        <x:v>数量の一部が読取不能</x:v>
      </x:c>
      <x:c r="G9" s="21"/>
      <x:c r="H9" s="15"/>
      <x:c r="I9" s="12" t="str">
        <x:f>IF(COUNTA(G9:H9,J9:L9)=0,"未照合",IF(AND(ISNUMBER(G9),H9&lt;&gt;"",J9&lt;&gt;"",ISNUMBER(K9),L9&lt;&gt;""),"確認済み","要確認"))</x:f>
        <x:v>未照合</x:v>
      </x:c>
      <x:c r="J9" s="15"/>
      <x:c r="K9" s="24"/>
      <x:c r="L9" s="15"/>
    </x:row>
    <x:row r="10" ht="42" customHeight="1">
      <x:c r="A10" s="12" t="str">
        <x:v>P01・03行</x:v>
      </x:c>
      <x:c r="B10" s="12" t="str">
        <x:v>ケーブル</x:v>
      </x:c>
      <x:c r="C10" s="12" t="str">
        <x:v>20</x:v>
      </x:c>
      <x:c r="D10" s="18" t="n">
        <x:v>20</x:v>
      </x:c>
      <x:c r="E10" s="12"/>
      <x:c r="F10" s="12" t="str">
        <x:v>単位未記載</x:v>
      </x:c>
      <x:c r="G10" s="21"/>
      <x:c r="H10" s="15"/>
      <x:c r="I10" s="12" t="str">
        <x:f>IF(COUNTA(G10:H10,J10:L10)=0,"未照合",IF(AND(ISNUMBER(G10),H10&lt;&gt;"",J10&lt;&gt;"",ISNUMBER(K10),L10&lt;&gt;""),"確認済み","要確認"))</x:f>
        <x:v>未照合</x:v>
      </x:c>
      <x:c r="J10" s="15"/>
      <x:c r="K10" s="24"/>
      <x:c r="L10" s="15"/>
    </x:row>
    <x:row r="11" ht="42" customHeight="1">
      <x:c r="A11" s="12" t="str">
        <x:v>P01・04行</x:v>
      </x:c>
      <x:c r="B11" s="12" t="str">
        <x:v>養生シート</x:v>
      </x:c>
      <x:c r="C11" s="12" t="str">
        <x:v>0 枚</x:v>
      </x:c>
      <x:c r="D11" s="18" t="n">
        <x:v>0</x:v>
      </x:c>
      <x:c r="E11" s="12" t="str">
        <x:v>枚</x:v>
      </x:c>
      <x:c r="F11" s="12" t="str"/>
      <x:c r="G11" s="21"/>
      <x:c r="H11" s="15"/>
      <x:c r="I11" s="12" t="str">
        <x:f>IF(COUNTA(G11:H11,J11:L11)=0,"未照合",IF(AND(ISNUMBER(G11),H11&lt;&gt;"",J11&lt;&gt;"",ISNUMBER(K11),L11&lt;&gt;""),"確認済み","要確認"))</x:f>
        <x:v>未照合</x:v>
      </x:c>
      <x:c r="J11" s="15"/>
      <x:c r="K11" s="24"/>
      <x:c r="L11" s="15"/>
    </x:row>
    <x:row r="12" ht="42" customHeight="1">
      <x:c r="A12" s="13" t="str">
        <x:v>P01・備考</x:v>
      </x:c>
      <x:c r="B12" s="13" t="str">
        <x:v>備考</x:v>
      </x:c>
      <x:c r="C12" s="13" t="str">
        <x:v>原本空欄</x:v>
      </x:c>
      <x:c r="D12" s="19"/>
      <x:c r="E12" s="13"/>
      <x:c r="F12" s="13" t="str">
        <x:v>未記入。「なし」とは未確認</x:v>
      </x:c>
      <x:c r="G12" s="22"/>
      <x:c r="H12" s="16"/>
      <x:c r="I12" s="13" t="str">
        <x:f>IF(COUNTA(G12:H12,J12:L12)=0,"未照合",IF(AND(G12&lt;&gt;"",TRUE,J12&lt;&gt;"",ISNUMBER(K12),L12&lt;&gt;""),"確認済み","要確認"))</x:f>
        <x:v>未照合</x:v>
      </x:c>
      <x:c r="J12" s="16"/>
      <x:c r="K12" s="25"/>
      <x:c r="L12" s="16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5" customHeight="1">
      <x:c r="A15" s="2" t="str">
        <x:v>確認根拠は、原本位置・確認先・確認した内容などを記録します。未確認の値は業務用データへ使いません。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5" customHeight="1">
      <x:c r="A16" s="2" t="str">
        <x:v>確認日にはExcelの日付を入力してください。数量0も値として扱い、原本空欄・読取不能と区別します。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</x:sheetData>
  <x:conditionalFormatting sqref="I8:I12">
    <x:cfRule type="containsText" dxfId="0" priority="1" operator="containsText" text="確認済み"/>
    <x:cfRule type="containsText" dxfId="1" priority="2" operator="containsText" text="要確認"/>
    <x:cfRule type="containsText" dxfId="2" priority="3" operator="containsText" text="未照合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380000114440918" hidden="0" customWidth="1"/>
    <x:col min="2" max="2" width="27.5" hidden="0" customWidth="1"/>
    <x:col min="3" max="3" width="20" hidden="0" customWidth="1"/>
    <x:col min="4" max="4" width="21.25" hidden="0" customWidth="1"/>
    <x:col min="5" max="5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材料受入票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 t="str">
        <x:v>練習用の会社書式　未確認項目を含む下書き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原本ID</x:v>
      </x:c>
      <x:c r="B5" s="2" t="str">
        <x:v>P01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工事名</x:v>
      </x:c>
      <x:c r="B6" s="2" t="str">
        <x:v>A事務所 照明交換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 t="str">
        <x:v>受入日</x:v>
      </x:c>
      <x:c r="B7" s="26" t="d">
        <x:v>2026-10-27T00:00:00.000Z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8" customHeight="1">
      <x:c r="A9" s="7" t="str">
        <x:v>行</x:v>
      </x:c>
      <x:c r="B9" s="7" t="str">
        <x:v>品名</x:v>
      </x:c>
      <x:c r="C9" s="7" t="str">
        <x:v>確認済み数量</x:v>
      </x:c>
      <x:c r="D9" s="7" t="str">
        <x:v>確認済み単位</x:v>
      </x:c>
      <x:c r="E9" s="2"/>
      <x:c r="F9" s="2"/>
      <x:c r="G9" s="2"/>
      <x:c r="H9" s="2"/>
      <x:c r="I9" s="2"/>
      <x:c r="J9" s="2"/>
      <x:c r="K9" s="2"/>
      <x:c r="L9" s="2"/>
    </x:row>
    <x:row r="10" ht="40" customHeight="1">
      <x:c r="A10" s="30" t="n">
        <x:v>1</x:v>
      </x:c>
      <x:c r="B10" s="8" t="str">
        <x:v>照明器具</x:v>
      </x:c>
      <x:c r="C10" s="27" t="str">
        <x:f>IF('照合一覧'!I8="確認済み",'照合一覧'!G8,"要確認")</x:f>
        <x:v>要確認</x:v>
      </x:c>
      <x:c r="D10" s="8" t="str">
        <x:f>IF('照合一覧'!I8="確認済み",'照合一覧'!H8,"要確認")</x:f>
        <x:v>要確認</x:v>
      </x:c>
      <x:c r="E10" s="2"/>
      <x:c r="F10" s="2"/>
      <x:c r="G10" s="2"/>
      <x:c r="H10" s="2"/>
      <x:c r="I10" s="2"/>
      <x:c r="J10" s="2"/>
      <x:c r="K10" s="2"/>
      <x:c r="L10" s="2"/>
    </x:row>
    <x:row r="11" ht="40" customHeight="1">
      <x:c r="A11" s="31" t="n">
        <x:v>2</x:v>
      </x:c>
      <x:c r="B11" s="9" t="str">
        <x:v>固定金具</x:v>
      </x:c>
      <x:c r="C11" s="28" t="str">
        <x:f>IF('照合一覧'!I9="確認済み",'照合一覧'!G9,"要確認")</x:f>
        <x:v>要確認</x:v>
      </x:c>
      <x:c r="D11" s="9" t="str">
        <x:f>IF('照合一覧'!I9="確認済み",'照合一覧'!H9,"要確認")</x:f>
        <x:v>要確認</x:v>
      </x:c>
      <x:c r="E11" s="2"/>
      <x:c r="F11" s="2"/>
      <x:c r="G11" s="2"/>
      <x:c r="H11" s="2"/>
      <x:c r="I11" s="2"/>
      <x:c r="J11" s="2"/>
      <x:c r="K11" s="2"/>
      <x:c r="L11" s="2"/>
    </x:row>
    <x:row r="12" ht="40" customHeight="1">
      <x:c r="A12" s="31" t="n">
        <x:v>3</x:v>
      </x:c>
      <x:c r="B12" s="9" t="str">
        <x:v>ケーブル</x:v>
      </x:c>
      <x:c r="C12" s="28" t="str">
        <x:f>IF('照合一覧'!I10="確認済み",'照合一覧'!G10,"要確認")</x:f>
        <x:v>要確認</x:v>
      </x:c>
      <x:c r="D12" s="9" t="str">
        <x:f>IF('照合一覧'!I10="確認済み",'照合一覧'!H10,"要確認")</x:f>
        <x:v>要確認</x:v>
      </x:c>
      <x:c r="E12" s="2"/>
      <x:c r="F12" s="2"/>
      <x:c r="G12" s="2"/>
      <x:c r="H12" s="2"/>
      <x:c r="I12" s="2"/>
      <x:c r="J12" s="2"/>
      <x:c r="K12" s="2"/>
      <x:c r="L12" s="2"/>
    </x:row>
    <x:row r="13" ht="40" customHeight="1">
      <x:c r="A13" s="32" t="n">
        <x:v>4</x:v>
      </x:c>
      <x:c r="B13" s="10" t="str">
        <x:v>養生シート</x:v>
      </x:c>
      <x:c r="C13" s="29" t="str">
        <x:f>IF('照合一覧'!I11="確認済み",'照合一覧'!G11,"要確認")</x:f>
        <x:v>要確認</x:v>
      </x:c>
      <x:c r="D13" s="10" t="str">
        <x:f>IF('照合一覧'!I11="確認済み",'照合一覧'!H11,"要確認")</x:f>
        <x:v>要確認</x:v>
      </x:c>
      <x:c r="E13" s="2"/>
      <x:c r="F13" s="2"/>
      <x:c r="G13" s="2"/>
      <x:c r="H13" s="2"/>
      <x:c r="I13" s="2"/>
      <x:c r="J13" s="2"/>
      <x:c r="K13" s="2"/>
      <x:c r="L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5" customHeight="1">
      <x:c r="A15" s="2" t="str">
        <x:v>備考</x:v>
      </x:c>
      <x:c r="B15" s="2" t="str">
        <x:f>IF('照合一覧'!I12="確認済み",'照合一覧'!G12,"原本空欄・要確認")</x:f>
        <x:v>原本空欄・要確認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5" customHeight="1">
      <x:c r="A17" s="2" t="str">
        <x:v>数量の単位が異なるため、合計は作りません。表題・工事名・日付・記入者を含め、使用前に原本と確認してください。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</x:sheetData>
  <x:conditionalFormatting sqref="C10:D13">
    <x:cfRule type="containsText" dxfId="3" priority="1" operator="containsText" text="要確認"/>
  </x:conditionalFormatting>
  <x:pageMargins left="0.7" right="0.7" top="0.75" bottom="0.75" header="0.3" footer="0.3"/>
</x:worksheet>
</file>